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J195" s="1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J157" s="1"/>
  <c r="I146"/>
  <c r="H146"/>
  <c r="H157" s="1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H108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G100" s="1"/>
  <c r="F89"/>
  <c r="B81"/>
  <c r="A81"/>
  <c r="J80"/>
  <c r="I80"/>
  <c r="H80"/>
  <c r="G80"/>
  <c r="F80"/>
  <c r="B71"/>
  <c r="A71"/>
  <c r="J70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81" l="1"/>
  <c r="J62"/>
  <c r="I62"/>
  <c r="L195"/>
  <c r="L176"/>
  <c r="H176"/>
  <c r="J176"/>
  <c r="L157"/>
  <c r="L138"/>
  <c r="J138"/>
  <c r="H138"/>
  <c r="I119"/>
  <c r="H119"/>
  <c r="L119"/>
  <c r="L100"/>
  <c r="L81"/>
  <c r="L62"/>
  <c r="L43"/>
  <c r="L24"/>
  <c r="F100"/>
  <c r="G43"/>
  <c r="I43"/>
  <c r="F43"/>
  <c r="H43"/>
  <c r="J43"/>
  <c r="F62"/>
  <c r="H62"/>
  <c r="G62"/>
  <c r="J81"/>
  <c r="G81"/>
  <c r="I81"/>
  <c r="H100"/>
  <c r="J100"/>
  <c r="G138"/>
  <c r="I138"/>
  <c r="G157"/>
  <c r="I157"/>
  <c r="G176"/>
  <c r="I176"/>
  <c r="G195"/>
  <c r="I195"/>
  <c r="F119"/>
  <c r="F138"/>
  <c r="F157"/>
  <c r="F176"/>
  <c r="F195"/>
  <c r="I24"/>
  <c r="F24"/>
  <c r="J24"/>
  <c r="H24"/>
  <c r="G24"/>
  <c r="J196" l="1"/>
  <c r="I196"/>
  <c r="H196"/>
  <c r="L196"/>
  <c r="F196"/>
  <c r="G196"/>
</calcChain>
</file>

<file path=xl/sharedStrings.xml><?xml version="1.0" encoding="utf-8"?>
<sst xmlns="http://schemas.openxmlformats.org/spreadsheetml/2006/main" count="234" uniqueCount="74">
  <si>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</si>
  <si>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</si>
  <si>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</si>
  <si>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</si>
  <si>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</si>
  <si>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</si>
  <si>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</si>
  <si>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</si>
  <si>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</si>
  <si>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</si>
  <si>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</si>
  <si>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</si>
  <si>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</si>
  <si>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</si>
  <si>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</si>
  <si>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</si>
  <si>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</si>
  <si>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</si>
  <si>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</si>
  <si>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</si>
  <si>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</si>
  <si>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</si>
  <si>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</si>
  <si>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</si>
  <si>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</si>
  <si>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</si>
  <si>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</si>
  <si>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</si>
  <si>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</si>
  <si>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</si>
  <si>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</si>
  <si>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</si>
  <si>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</si>
  <si>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</si>
  <si>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</si>
  <si>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</si>
  <si>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</si>
  <si>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</si>
  <si>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</si>
  <si>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</si>
  <si>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Хлеб пшеничный</t>
  </si>
  <si>
    <t>Яблоко сезонное калиброванное 1 шт</t>
  </si>
  <si>
    <t>Масло сливочное</t>
  </si>
  <si>
    <t>Директор</t>
  </si>
  <si>
    <t>Икра свекольная</t>
  </si>
  <si>
    <t>Какао с молоком</t>
  </si>
  <si>
    <t>Плоды свежие (яблоки)</t>
  </si>
  <si>
    <t>Плов из птицы (бройлер-цыплят)</t>
  </si>
  <si>
    <t>Чай с сахаром</t>
  </si>
  <si>
    <t>Йогурт в индивидуальной упаковке</t>
  </si>
  <si>
    <t>268/203</t>
  </si>
  <si>
    <t>382/303</t>
  </si>
  <si>
    <t>Плоды свежие (апельсин) 1 шт</t>
  </si>
  <si>
    <t>Яблоко сезонное калиброванное</t>
  </si>
  <si>
    <t>СОШ № 10 с.Солдато-Александровского"</t>
  </si>
  <si>
    <t>Фёдорова Т.В.</t>
  </si>
  <si>
    <t>Котлеты из мяса говядины с макаронными изделиями отварными</t>
  </si>
  <si>
    <t>Каша пшеничная молочная с маслом сладко-сливочным (крестьянское)</t>
  </si>
  <si>
    <t>Чай с молоком</t>
  </si>
  <si>
    <t>Сыр Российский</t>
  </si>
  <si>
    <t>Запеканка из творога с молоком сгущенным</t>
  </si>
  <si>
    <t>229/312</t>
  </si>
  <si>
    <t>Котлеты рубленные из птицы с соусом и кашей гречневой рассыпчатой</t>
  </si>
  <si>
    <t>295/304</t>
  </si>
  <si>
    <t>Макароны отварные с сыром российским</t>
  </si>
  <si>
    <t>Каша рисовая молочная  с маслом сливочным</t>
  </si>
  <si>
    <t>Сыр порциями российский</t>
  </si>
  <si>
    <t>Птица (бройлер-цыпленок)тушеная в соусе с кашей гречневой рассыпчатой</t>
  </si>
  <si>
    <t>293/171</t>
  </si>
  <si>
    <t>Биточки рыбные с картофельным пюре</t>
  </si>
  <si>
    <t>Тефтели из мяса говядины с соусом и картофельным пюре</t>
  </si>
  <si>
    <t>Капуста квашенная</t>
  </si>
  <si>
    <t>Овощи соленые (огурцы)</t>
  </si>
  <si>
    <t>Компот из свежимх плодов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</si>
</sst>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3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5" xfId="1" applyFill="1" applyBorder="1" applyAlignment="1" applyProtection="1">
      <alignment wrapText="1"/>
      <protection locked="0"/>
    </xf>
    <xf numFmtId="1" fontId="11" fillId="2" borderId="5" xfId="1" applyNumberFormat="1" applyFill="1" applyBorder="1" applyProtection="1">
      <protection locked="0"/>
    </xf>
    <xf numFmtId="1" fontId="12" fillId="2" borderId="5" xfId="1" applyNumberFormat="1" applyFont="1" applyFill="1" applyBorder="1" applyProtection="1">
      <protection locked="0"/>
    </xf>
    <xf numFmtId="1" fontId="12" fillId="2" borderId="25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3" xfId="1" applyNumberFormat="1" applyFill="1" applyBorder="1" applyProtection="1"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vertical="center" wrapText="1"/>
      <protection locked="0"/>
    </xf>
    <xf numFmtId="1" fontId="11" fillId="2" borderId="2" xfId="1" applyNumberFormat="1" applyFill="1" applyBorder="1" applyAlignment="1" applyProtection="1">
      <alignment vertical="center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Alignment="1" applyProtection="1">
      <alignment vertical="center"/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17" xfId="1" applyNumberFormat="1" applyFont="1" applyFill="1" applyBorder="1" applyAlignment="1" applyProtection="1">
      <alignment vertical="center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Alignment="1" applyProtection="1">
      <alignment vertical="center"/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0" fontId="11" fillId="2" borderId="2" xfId="1" applyFill="1" applyBorder="1" applyAlignment="1" applyProtection="1">
      <alignment vertical="center"/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5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1" fontId="11" fillId="2" borderId="25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5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3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2" zoomScaleNormal="82" workbookViewId="0">
      <pane xSplit="4" ySplit="5" topLeftCell="E70" activePane="bottomRight" state="frozen"/>
      <selection pane="topRight" activeCell="E1" sqref="E1"/>
      <selection pane="bottomLeft" activeCell="A6" sqref="A6"/>
      <selection pane="bottomRight" activeCell="L195" sqref="L19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367" t="s">
        <v>54</v>
      </c>
      <c r="D1" s="368"/>
      <c r="E1" s="368"/>
      <c r="F1" s="12" t="s">
        <v>16</v>
      </c>
      <c r="G1" s="2" t="s">
        <v>17</v>
      </c>
      <c r="H1" s="369" t="s">
        <v>43</v>
      </c>
      <c r="I1" s="369"/>
      <c r="J1" s="369"/>
      <c r="K1" s="369"/>
    </row>
    <row r="2" spans="1:12" ht="18">
      <c r="A2" s="35" t="s">
        <v>6</v>
      </c>
      <c r="C2" s="2"/>
      <c r="G2" s="2" t="s">
        <v>18</v>
      </c>
      <c r="H2" s="369" t="s">
        <v>55</v>
      </c>
      <c r="I2" s="369"/>
      <c r="J2" s="369"/>
      <c r="K2" s="36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8</v>
      </c>
      <c r="I3" s="47">
        <v>1</v>
      </c>
      <c r="J3" s="48">
        <v>2025</v>
      </c>
      <c r="K3" s="49"/>
    </row>
    <row r="4" spans="1:12" ht="13.5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285" t="s">
        <v>56</v>
      </c>
      <c r="F6" s="54">
        <v>240</v>
      </c>
      <c r="G6" s="55">
        <v>6</v>
      </c>
      <c r="H6" s="55">
        <v>8</v>
      </c>
      <c r="I6" s="56">
        <v>42</v>
      </c>
      <c r="J6" s="39">
        <v>253</v>
      </c>
      <c r="K6" s="40" t="s">
        <v>50</v>
      </c>
      <c r="L6" s="39">
        <v>62.01</v>
      </c>
    </row>
    <row r="7" spans="1:12" ht="15" customHeight="1">
      <c r="A7" s="23"/>
      <c r="B7" s="15"/>
      <c r="C7" s="11"/>
      <c r="D7" s="6"/>
      <c r="E7" s="50"/>
      <c r="F7" s="51"/>
      <c r="G7" s="52"/>
      <c r="H7" s="52"/>
      <c r="I7" s="53"/>
      <c r="J7" s="42"/>
      <c r="K7" s="43"/>
      <c r="L7" s="42"/>
    </row>
    <row r="8" spans="1:12" ht="15">
      <c r="A8" s="23"/>
      <c r="B8" s="15"/>
      <c r="C8" s="11"/>
      <c r="D8" s="7" t="s">
        <v>22</v>
      </c>
      <c r="E8" s="363" t="s">
        <v>39</v>
      </c>
      <c r="F8" s="57">
        <v>207</v>
      </c>
      <c r="G8" s="58">
        <v>1</v>
      </c>
      <c r="H8" s="58">
        <v>1</v>
      </c>
      <c r="I8" s="59">
        <v>15</v>
      </c>
      <c r="J8" s="42">
        <v>62</v>
      </c>
      <c r="K8" s="43">
        <v>377</v>
      </c>
      <c r="L8" s="42">
        <v>3.2</v>
      </c>
    </row>
    <row r="9" spans="1:12" ht="15">
      <c r="A9" s="23"/>
      <c r="B9" s="15"/>
      <c r="C9" s="11"/>
      <c r="D9" s="7" t="s">
        <v>23</v>
      </c>
      <c r="E9" s="61" t="s">
        <v>40</v>
      </c>
      <c r="F9" s="60">
        <v>30</v>
      </c>
      <c r="G9" s="66">
        <v>2.2799999999999998</v>
      </c>
      <c r="H9" s="66">
        <v>0.24</v>
      </c>
      <c r="I9" s="67">
        <v>14.76</v>
      </c>
      <c r="J9" s="42">
        <v>68</v>
      </c>
      <c r="K9" s="43">
        <v>573</v>
      </c>
      <c r="L9" s="42">
        <v>1.56</v>
      </c>
    </row>
    <row r="10" spans="1:12" ht="15">
      <c r="A10" s="23"/>
      <c r="B10" s="15"/>
      <c r="C10" s="11"/>
      <c r="D10" s="7" t="s">
        <v>24</v>
      </c>
      <c r="E10" s="73" t="s">
        <v>41</v>
      </c>
      <c r="F10" s="72">
        <v>150</v>
      </c>
      <c r="G10" s="74">
        <v>0.8</v>
      </c>
      <c r="H10" s="74">
        <v>0.8</v>
      </c>
      <c r="I10" s="75">
        <v>19.600000000000001</v>
      </c>
      <c r="J10" s="42">
        <v>94</v>
      </c>
      <c r="K10" s="43">
        <v>338</v>
      </c>
      <c r="L10" s="42">
        <v>12</v>
      </c>
    </row>
    <row r="11" spans="1:12" ht="15">
      <c r="A11" s="23"/>
      <c r="B11" s="15"/>
      <c r="C11" s="11"/>
      <c r="D11" s="6"/>
      <c r="E11" s="63"/>
      <c r="F11" s="62"/>
      <c r="G11" s="68"/>
      <c r="H11" s="68"/>
      <c r="I11" s="69"/>
      <c r="J11" s="42"/>
      <c r="K11" s="43"/>
      <c r="L11" s="42"/>
    </row>
    <row r="12" spans="1:12" ht="15.75" thickBot="1">
      <c r="A12" s="23"/>
      <c r="B12" s="15"/>
      <c r="C12" s="11"/>
      <c r="D12" s="6"/>
      <c r="E12" s="65"/>
      <c r="F12" s="64"/>
      <c r="G12" s="70"/>
      <c r="H12" s="70"/>
      <c r="I12" s="71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627</v>
      </c>
      <c r="G13" s="19">
        <f t="shared" ref="G13:J13" si="0">SUM(G6:G12)</f>
        <v>10.08</v>
      </c>
      <c r="H13" s="19">
        <f t="shared" si="0"/>
        <v>10.040000000000001</v>
      </c>
      <c r="I13" s="19">
        <f t="shared" si="0"/>
        <v>91.360000000000014</v>
      </c>
      <c r="J13" s="19">
        <f t="shared" si="0"/>
        <v>477</v>
      </c>
      <c r="K13" s="25"/>
      <c r="L13" s="19">
        <f t="shared" ref="L13" si="1">SUM(L6:L12)</f>
        <v>78.77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9"/>
      <c r="F14" s="77"/>
      <c r="G14" s="83"/>
      <c r="H14" s="83"/>
      <c r="I14" s="86"/>
      <c r="J14" s="89"/>
      <c r="K14" s="92"/>
      <c r="L14" s="42"/>
    </row>
    <row r="15" spans="1:12" ht="15">
      <c r="A15" s="23"/>
      <c r="B15" s="15"/>
      <c r="C15" s="11"/>
      <c r="D15" s="7" t="s">
        <v>27</v>
      </c>
      <c r="E15" s="78"/>
      <c r="F15" s="76"/>
      <c r="G15" s="82"/>
      <c r="H15" s="82"/>
      <c r="I15" s="85"/>
      <c r="J15" s="88"/>
      <c r="K15" s="91"/>
      <c r="L15" s="42"/>
    </row>
    <row r="16" spans="1:12" ht="15">
      <c r="A16" s="23"/>
      <c r="B16" s="15"/>
      <c r="C16" s="11"/>
      <c r="D16" s="7" t="s">
        <v>28</v>
      </c>
      <c r="E16" s="80"/>
      <c r="F16" s="81"/>
      <c r="G16" s="84"/>
      <c r="H16" s="84"/>
      <c r="I16" s="87"/>
      <c r="J16" s="90"/>
      <c r="K16" s="93"/>
      <c r="L16" s="42"/>
    </row>
    <row r="17" spans="1:12" ht="15">
      <c r="A17" s="23"/>
      <c r="B17" s="15"/>
      <c r="C17" s="11"/>
      <c r="D17" s="7" t="s">
        <v>29</v>
      </c>
      <c r="E17" s="78"/>
      <c r="F17" s="76"/>
      <c r="G17" s="82"/>
      <c r="H17" s="82"/>
      <c r="I17" s="85"/>
      <c r="J17" s="88"/>
      <c r="K17" s="91"/>
      <c r="L17" s="42"/>
    </row>
    <row r="18" spans="1:12" ht="15">
      <c r="A18" s="23"/>
      <c r="B18" s="15"/>
      <c r="C18" s="11"/>
      <c r="D18" s="7" t="s">
        <v>30</v>
      </c>
      <c r="E18" s="78"/>
      <c r="F18" s="76"/>
      <c r="G18" s="82"/>
      <c r="H18" s="82"/>
      <c r="I18" s="85"/>
      <c r="J18" s="88"/>
      <c r="K18" s="91"/>
      <c r="L18" s="42"/>
    </row>
    <row r="19" spans="1:12" ht="15">
      <c r="A19" s="23"/>
      <c r="B19" s="15"/>
      <c r="C19" s="11"/>
      <c r="D19" s="7" t="s">
        <v>31</v>
      </c>
      <c r="E19" s="78"/>
      <c r="F19" s="76"/>
      <c r="G19" s="82"/>
      <c r="H19" s="82"/>
      <c r="I19" s="85"/>
      <c r="J19" s="88"/>
      <c r="K19" s="91"/>
      <c r="L19" s="42"/>
    </row>
    <row r="20" spans="1:12" ht="15">
      <c r="A20" s="23"/>
      <c r="B20" s="15"/>
      <c r="C20" s="11"/>
      <c r="D20" s="7" t="s">
        <v>32</v>
      </c>
      <c r="E20" s="78"/>
      <c r="F20" s="76"/>
      <c r="G20" s="82"/>
      <c r="H20" s="82"/>
      <c r="I20" s="85"/>
      <c r="J20" s="88"/>
      <c r="K20" s="91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364" t="s">
        <v>4</v>
      </c>
      <c r="D24" s="365"/>
      <c r="E24" s="31"/>
      <c r="F24" s="32">
        <f>F13+F23</f>
        <v>627</v>
      </c>
      <c r="G24" s="32">
        <f t="shared" ref="G24:J24" si="4">G13+G23</f>
        <v>10.08</v>
      </c>
      <c r="H24" s="32">
        <f t="shared" si="4"/>
        <v>10.040000000000001</v>
      </c>
      <c r="I24" s="32">
        <f t="shared" si="4"/>
        <v>91.360000000000014</v>
      </c>
      <c r="J24" s="32">
        <f t="shared" si="4"/>
        <v>477</v>
      </c>
      <c r="K24" s="32"/>
      <c r="L24" s="32">
        <f t="shared" ref="L24" si="5">L13+L23</f>
        <v>78.77</v>
      </c>
    </row>
    <row r="25" spans="1:12" ht="30">
      <c r="A25" s="14">
        <v>1</v>
      </c>
      <c r="B25" s="15">
        <v>2</v>
      </c>
      <c r="C25" s="22" t="s">
        <v>20</v>
      </c>
      <c r="D25" s="5" t="s">
        <v>21</v>
      </c>
      <c r="E25" s="285" t="s">
        <v>57</v>
      </c>
      <c r="F25" s="94">
        <v>210</v>
      </c>
      <c r="G25" s="98">
        <v>11.7</v>
      </c>
      <c r="H25" s="98">
        <v>16.8</v>
      </c>
      <c r="I25" s="99">
        <v>5.0999999999999996</v>
      </c>
      <c r="J25" s="39">
        <v>218</v>
      </c>
      <c r="K25" s="103">
        <v>182</v>
      </c>
      <c r="L25" s="39">
        <v>14.55</v>
      </c>
    </row>
    <row r="26" spans="1:12" ht="15" customHeight="1">
      <c r="A26" s="14"/>
      <c r="B26" s="15"/>
      <c r="C26" s="11"/>
      <c r="D26" s="6"/>
      <c r="E26" s="363" t="s">
        <v>59</v>
      </c>
      <c r="F26" s="95">
        <v>15</v>
      </c>
      <c r="G26" s="42">
        <v>3.95</v>
      </c>
      <c r="H26" s="42">
        <v>3.99</v>
      </c>
      <c r="I26" s="42">
        <v>0</v>
      </c>
      <c r="J26" s="42">
        <v>60</v>
      </c>
      <c r="K26" s="43">
        <v>15</v>
      </c>
      <c r="L26" s="42">
        <v>5.34</v>
      </c>
    </row>
    <row r="27" spans="1:12" ht="15">
      <c r="A27" s="14"/>
      <c r="B27" s="15"/>
      <c r="C27" s="11"/>
      <c r="D27" s="7" t="s">
        <v>22</v>
      </c>
      <c r="E27" s="363" t="s">
        <v>58</v>
      </c>
      <c r="F27" s="96">
        <v>200</v>
      </c>
      <c r="G27" s="100">
        <v>1.6</v>
      </c>
      <c r="H27" s="100">
        <v>2.88</v>
      </c>
      <c r="I27" s="101">
        <v>15.95</v>
      </c>
      <c r="J27" s="102">
        <v>100.6</v>
      </c>
      <c r="K27" s="104">
        <v>382</v>
      </c>
      <c r="L27" s="42">
        <v>12</v>
      </c>
    </row>
    <row r="28" spans="1:12" ht="15">
      <c r="A28" s="14"/>
      <c r="B28" s="15"/>
      <c r="C28" s="11"/>
      <c r="D28" s="7" t="s">
        <v>23</v>
      </c>
      <c r="E28" s="97" t="s">
        <v>40</v>
      </c>
      <c r="F28" s="96">
        <v>30</v>
      </c>
      <c r="G28" s="100">
        <v>3.01</v>
      </c>
      <c r="H28" s="100">
        <v>7.25</v>
      </c>
      <c r="I28" s="101">
        <v>9.84</v>
      </c>
      <c r="J28" s="102">
        <v>46.64</v>
      </c>
      <c r="K28" s="104">
        <v>573</v>
      </c>
      <c r="L28" s="42">
        <v>1.56</v>
      </c>
    </row>
    <row r="29" spans="1:12" ht="15">
      <c r="A29" s="14"/>
      <c r="B29" s="15"/>
      <c r="C29" s="11"/>
      <c r="D29" s="7" t="s">
        <v>24</v>
      </c>
      <c r="E29" s="97"/>
      <c r="F29" s="96"/>
      <c r="G29" s="100"/>
      <c r="H29" s="100"/>
      <c r="I29" s="101"/>
      <c r="J29" s="102">
        <v>192</v>
      </c>
      <c r="K29" s="104">
        <v>338</v>
      </c>
      <c r="L29" s="42"/>
    </row>
    <row r="30" spans="1:12" ht="15">
      <c r="A30" s="14"/>
      <c r="B30" s="15"/>
      <c r="C30" s="11"/>
      <c r="D30" s="6"/>
      <c r="E30" s="97" t="s">
        <v>42</v>
      </c>
      <c r="F30" s="96">
        <v>10</v>
      </c>
      <c r="G30" s="100">
        <v>0.08</v>
      </c>
      <c r="H30" s="100">
        <v>7.25</v>
      </c>
      <c r="I30" s="101">
        <v>0.13</v>
      </c>
      <c r="J30" s="102">
        <v>66.06</v>
      </c>
      <c r="K30" s="104">
        <v>14</v>
      </c>
      <c r="L30" s="42">
        <v>8.0500000000000007</v>
      </c>
    </row>
    <row r="31" spans="1:12" ht="15">
      <c r="A31" s="14"/>
      <c r="B31" s="15"/>
      <c r="C31" s="11"/>
      <c r="D31" s="6"/>
      <c r="E31" s="41" t="s">
        <v>49</v>
      </c>
      <c r="F31" s="42">
        <v>125</v>
      </c>
      <c r="G31" s="42">
        <v>4</v>
      </c>
      <c r="H31" s="42">
        <v>3</v>
      </c>
      <c r="I31" s="42">
        <v>7</v>
      </c>
      <c r="J31" s="42">
        <v>70</v>
      </c>
      <c r="K31" s="43"/>
      <c r="L31" s="42">
        <v>15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24.339999999999996</v>
      </c>
      <c r="H32" s="19">
        <f t="shared" ref="H32" si="7">SUM(H25:H31)</f>
        <v>41.17</v>
      </c>
      <c r="I32" s="19">
        <f t="shared" ref="I32" si="8">SUM(I25:I31)</f>
        <v>38.019999999999996</v>
      </c>
      <c r="J32" s="19">
        <f t="shared" ref="J32:L32" si="9">SUM(J25:J31)</f>
        <v>753.3</v>
      </c>
      <c r="K32" s="25"/>
      <c r="L32" s="19">
        <f t="shared" si="9"/>
        <v>56.5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08"/>
      <c r="F33" s="106"/>
      <c r="G33" s="110"/>
      <c r="H33" s="110"/>
      <c r="I33" s="112"/>
      <c r="J33" s="114"/>
      <c r="K33" s="116"/>
      <c r="L33" s="42"/>
    </row>
    <row r="34" spans="1:12" ht="15">
      <c r="A34" s="14"/>
      <c r="B34" s="15"/>
      <c r="C34" s="11"/>
      <c r="D34" s="7" t="s">
        <v>27</v>
      </c>
      <c r="E34" s="107"/>
      <c r="F34" s="105"/>
      <c r="G34" s="109"/>
      <c r="H34" s="109"/>
      <c r="I34" s="111"/>
      <c r="J34" s="113"/>
      <c r="K34" s="115"/>
      <c r="L34" s="42"/>
    </row>
    <row r="35" spans="1:12" ht="15">
      <c r="A35" s="14"/>
      <c r="B35" s="15"/>
      <c r="C35" s="11"/>
      <c r="D35" s="7" t="s">
        <v>28</v>
      </c>
      <c r="E35" s="107"/>
      <c r="F35" s="105"/>
      <c r="G35" s="109"/>
      <c r="H35" s="109"/>
      <c r="I35" s="111"/>
      <c r="J35" s="113"/>
      <c r="K35" s="115"/>
      <c r="L35" s="42"/>
    </row>
    <row r="36" spans="1:12" ht="15">
      <c r="A36" s="14"/>
      <c r="B36" s="15"/>
      <c r="C36" s="11"/>
      <c r="D36" s="7" t="s">
        <v>29</v>
      </c>
      <c r="E36" s="107"/>
      <c r="F36" s="105"/>
      <c r="G36" s="109"/>
      <c r="H36" s="109"/>
      <c r="I36" s="111"/>
      <c r="J36" s="113"/>
      <c r="K36" s="115"/>
      <c r="L36" s="42"/>
    </row>
    <row r="37" spans="1:12" ht="15">
      <c r="A37" s="14"/>
      <c r="B37" s="15"/>
      <c r="C37" s="11"/>
      <c r="D37" s="7" t="s">
        <v>30</v>
      </c>
      <c r="E37" s="107"/>
      <c r="F37" s="105"/>
      <c r="G37" s="109"/>
      <c r="H37" s="109"/>
      <c r="I37" s="111"/>
      <c r="J37" s="113"/>
      <c r="K37" s="115"/>
      <c r="L37" s="42"/>
    </row>
    <row r="38" spans="1:12" ht="15">
      <c r="A38" s="14"/>
      <c r="B38" s="15"/>
      <c r="C38" s="11"/>
      <c r="D38" s="7" t="s">
        <v>31</v>
      </c>
      <c r="E38" s="107"/>
      <c r="F38" s="105"/>
      <c r="G38" s="109"/>
      <c r="H38" s="109"/>
      <c r="I38" s="111"/>
      <c r="J38" s="113"/>
      <c r="K38" s="115"/>
      <c r="L38" s="42"/>
    </row>
    <row r="39" spans="1:12" ht="15">
      <c r="A39" s="14"/>
      <c r="B39" s="15"/>
      <c r="C39" s="11"/>
      <c r="D39" s="7" t="s">
        <v>32</v>
      </c>
      <c r="E39" s="107"/>
      <c r="F39" s="105"/>
      <c r="G39" s="109"/>
      <c r="H39" s="109"/>
      <c r="I39" s="111"/>
      <c r="J39" s="113"/>
      <c r="K39" s="115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364" t="s">
        <v>4</v>
      </c>
      <c r="D43" s="365"/>
      <c r="E43" s="31"/>
      <c r="F43" s="32">
        <f>F32+F42</f>
        <v>590</v>
      </c>
      <c r="G43" s="32">
        <f t="shared" ref="G43" si="14">G32+G42</f>
        <v>24.339999999999996</v>
      </c>
      <c r="H43" s="32">
        <f t="shared" ref="H43" si="15">H32+H42</f>
        <v>41.17</v>
      </c>
      <c r="I43" s="32">
        <f t="shared" ref="I43" si="16">I32+I42</f>
        <v>38.019999999999996</v>
      </c>
      <c r="J43" s="32">
        <f t="shared" ref="J43:L43" si="17">J32+J42</f>
        <v>753.3</v>
      </c>
      <c r="K43" s="32"/>
      <c r="L43" s="32">
        <f t="shared" si="17"/>
        <v>56.5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285" t="s">
        <v>60</v>
      </c>
      <c r="F44" s="117">
        <v>225</v>
      </c>
      <c r="G44" s="123">
        <v>16.36</v>
      </c>
      <c r="H44" s="123">
        <v>17.23</v>
      </c>
      <c r="I44" s="124">
        <v>30.84</v>
      </c>
      <c r="J44" s="131">
        <v>344</v>
      </c>
      <c r="K44" s="133">
        <v>222</v>
      </c>
      <c r="L44" s="39">
        <v>76.459999999999994</v>
      </c>
    </row>
    <row r="45" spans="1:12" ht="15">
      <c r="A45" s="23"/>
      <c r="B45" s="15"/>
      <c r="C45" s="11"/>
      <c r="D45" s="6"/>
      <c r="E45" s="120"/>
      <c r="F45" s="119"/>
      <c r="G45" s="123"/>
      <c r="H45" s="123"/>
      <c r="I45" s="124"/>
      <c r="J45" s="131"/>
      <c r="K45" s="132"/>
      <c r="L45" s="42"/>
    </row>
    <row r="46" spans="1:12" ht="15">
      <c r="A46" s="23"/>
      <c r="B46" s="15"/>
      <c r="C46" s="11"/>
      <c r="D46" s="7" t="s">
        <v>22</v>
      </c>
      <c r="E46" s="363" t="s">
        <v>45</v>
      </c>
      <c r="F46" s="117">
        <v>200</v>
      </c>
      <c r="G46" s="123">
        <v>0.13</v>
      </c>
      <c r="H46" s="123">
        <v>0.02</v>
      </c>
      <c r="I46" s="124">
        <v>15.2</v>
      </c>
      <c r="J46" s="131">
        <v>62</v>
      </c>
      <c r="K46" s="132">
        <v>382</v>
      </c>
      <c r="L46" s="42">
        <v>17.420000000000002</v>
      </c>
    </row>
    <row r="47" spans="1:12" ht="15">
      <c r="A47" s="23"/>
      <c r="B47" s="15"/>
      <c r="C47" s="11"/>
      <c r="D47" s="7" t="s">
        <v>23</v>
      </c>
      <c r="E47" s="118"/>
      <c r="F47" s="117"/>
      <c r="G47" s="123"/>
      <c r="H47" s="123"/>
      <c r="I47" s="124"/>
      <c r="J47" s="131"/>
      <c r="K47" s="132"/>
      <c r="L47" s="42"/>
    </row>
    <row r="48" spans="1:12" ht="15">
      <c r="A48" s="23"/>
      <c r="B48" s="15"/>
      <c r="C48" s="11"/>
      <c r="D48" s="7" t="s">
        <v>24</v>
      </c>
      <c r="E48" s="169" t="s">
        <v>53</v>
      </c>
      <c r="F48" s="117">
        <v>100</v>
      </c>
      <c r="G48" s="127">
        <v>1</v>
      </c>
      <c r="H48" s="127">
        <v>1</v>
      </c>
      <c r="I48" s="128">
        <v>20</v>
      </c>
      <c r="J48" s="42">
        <v>94</v>
      </c>
      <c r="K48" s="43"/>
      <c r="L48" s="42">
        <v>17</v>
      </c>
    </row>
    <row r="49" spans="1:12" ht="15">
      <c r="A49" s="23"/>
      <c r="B49" s="15"/>
      <c r="C49" s="11"/>
      <c r="D49" s="6"/>
      <c r="E49" s="118"/>
      <c r="F49" s="117"/>
      <c r="G49" s="125"/>
      <c r="H49" s="125"/>
      <c r="I49" s="126"/>
      <c r="J49" s="42"/>
      <c r="K49" s="43"/>
      <c r="L49" s="42"/>
    </row>
    <row r="50" spans="1:12" ht="15">
      <c r="A50" s="23"/>
      <c r="B50" s="15"/>
      <c r="C50" s="11"/>
      <c r="D50" s="6"/>
      <c r="E50" s="122"/>
      <c r="F50" s="121"/>
      <c r="G50" s="129"/>
      <c r="H50" s="129"/>
      <c r="I50" s="130"/>
      <c r="J50" s="42"/>
      <c r="K50" s="43"/>
      <c r="L50" s="42"/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17.489999999999998</v>
      </c>
      <c r="H51" s="19">
        <f t="shared" ref="H51" si="19">SUM(H44:H50)</f>
        <v>18.25</v>
      </c>
      <c r="I51" s="19">
        <f t="shared" ref="I51" si="20">SUM(I44:I50)</f>
        <v>66.039999999999992</v>
      </c>
      <c r="J51" s="19">
        <f t="shared" ref="J51:L51" si="21">SUM(J44:J50)</f>
        <v>500</v>
      </c>
      <c r="K51" s="25"/>
      <c r="L51" s="19">
        <f t="shared" si="21"/>
        <v>110.88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36"/>
      <c r="F52" s="335"/>
      <c r="G52" s="339"/>
      <c r="H52" s="339"/>
      <c r="I52" s="338"/>
      <c r="J52" s="339"/>
      <c r="K52" s="353"/>
      <c r="L52" s="42"/>
    </row>
    <row r="53" spans="1:12" ht="15">
      <c r="A53" s="23"/>
      <c r="B53" s="15"/>
      <c r="C53" s="11"/>
      <c r="D53" s="7" t="s">
        <v>27</v>
      </c>
      <c r="E53" s="135"/>
      <c r="F53" s="134"/>
      <c r="G53" s="136"/>
      <c r="H53" s="136"/>
      <c r="I53" s="137"/>
      <c r="J53" s="138"/>
      <c r="K53" s="139"/>
      <c r="L53" s="42"/>
    </row>
    <row r="54" spans="1:12" ht="15">
      <c r="A54" s="23"/>
      <c r="B54" s="15"/>
      <c r="C54" s="11"/>
      <c r="D54" s="7" t="s">
        <v>28</v>
      </c>
      <c r="E54" s="135"/>
      <c r="F54" s="134"/>
      <c r="G54" s="136"/>
      <c r="H54" s="136"/>
      <c r="I54" s="137"/>
      <c r="J54" s="138"/>
      <c r="K54" s="139"/>
      <c r="L54" s="42"/>
    </row>
    <row r="55" spans="1:12" ht="15">
      <c r="A55" s="23"/>
      <c r="B55" s="15"/>
      <c r="C55" s="11"/>
      <c r="D55" s="7" t="s">
        <v>29</v>
      </c>
      <c r="E55" s="135"/>
      <c r="F55" s="134"/>
      <c r="G55" s="136"/>
      <c r="H55" s="136"/>
      <c r="I55" s="137"/>
      <c r="J55" s="138"/>
      <c r="K55" s="139"/>
      <c r="L55" s="42"/>
    </row>
    <row r="56" spans="1:12" ht="15">
      <c r="A56" s="23"/>
      <c r="B56" s="15"/>
      <c r="C56" s="11"/>
      <c r="D56" s="7" t="s">
        <v>30</v>
      </c>
      <c r="E56" s="135"/>
      <c r="F56" s="134"/>
      <c r="G56" s="136"/>
      <c r="H56" s="136"/>
      <c r="I56" s="137"/>
      <c r="J56" s="138"/>
      <c r="K56" s="139"/>
      <c r="L56" s="42"/>
    </row>
    <row r="57" spans="1:12" ht="15">
      <c r="A57" s="23"/>
      <c r="B57" s="15"/>
      <c r="C57" s="11"/>
      <c r="D57" s="7" t="s">
        <v>31</v>
      </c>
      <c r="E57" s="135"/>
      <c r="F57" s="134"/>
      <c r="G57" s="136"/>
      <c r="H57" s="136"/>
      <c r="I57" s="137"/>
      <c r="J57" s="138"/>
      <c r="K57" s="139"/>
      <c r="L57" s="42"/>
    </row>
    <row r="58" spans="1:12" ht="15">
      <c r="A58" s="23"/>
      <c r="B58" s="15"/>
      <c r="C58" s="11"/>
      <c r="D58" s="7" t="s">
        <v>32</v>
      </c>
      <c r="E58" s="135"/>
      <c r="F58" s="134"/>
      <c r="G58" s="136"/>
      <c r="H58" s="136"/>
      <c r="I58" s="137"/>
      <c r="J58" s="138"/>
      <c r="K58" s="139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364" t="s">
        <v>4</v>
      </c>
      <c r="D62" s="365"/>
      <c r="E62" s="31"/>
      <c r="F62" s="32">
        <f>F51+F61</f>
        <v>525</v>
      </c>
      <c r="G62" s="32">
        <f t="shared" ref="G62" si="26">G51+G61</f>
        <v>17.489999999999998</v>
      </c>
      <c r="H62" s="32">
        <f t="shared" ref="H62" si="27">H51+H61</f>
        <v>18.25</v>
      </c>
      <c r="I62" s="32">
        <f t="shared" ref="I62" si="28">I51+I61</f>
        <v>66.039999999999992</v>
      </c>
      <c r="J62" s="32">
        <f t="shared" ref="J62:L62" si="29">J51+J61</f>
        <v>500</v>
      </c>
      <c r="K62" s="32"/>
      <c r="L62" s="32">
        <f t="shared" si="29"/>
        <v>110.88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285" t="s">
        <v>69</v>
      </c>
      <c r="F63" s="140">
        <v>240</v>
      </c>
      <c r="G63" s="144">
        <v>24.99</v>
      </c>
      <c r="H63" s="144">
        <v>23.69</v>
      </c>
      <c r="I63" s="145">
        <v>78.510000000000005</v>
      </c>
      <c r="J63" s="150">
        <v>627.42999999999995</v>
      </c>
      <c r="K63" s="353" t="s">
        <v>61</v>
      </c>
      <c r="L63" s="39">
        <v>53.21</v>
      </c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363" t="s">
        <v>39</v>
      </c>
      <c r="F65" s="141">
        <v>207</v>
      </c>
      <c r="G65" s="146">
        <v>4.08</v>
      </c>
      <c r="H65" s="146">
        <v>3.54</v>
      </c>
      <c r="I65" s="147">
        <v>17.579999999999998</v>
      </c>
      <c r="J65" s="151">
        <v>118.6</v>
      </c>
      <c r="K65" s="153">
        <v>382</v>
      </c>
      <c r="L65" s="42">
        <v>3.2</v>
      </c>
    </row>
    <row r="66" spans="1:12" ht="15">
      <c r="A66" s="23"/>
      <c r="B66" s="15"/>
      <c r="C66" s="11"/>
      <c r="D66" s="7" t="s">
        <v>23</v>
      </c>
      <c r="E66" s="143" t="s">
        <v>40</v>
      </c>
      <c r="F66" s="141">
        <v>30</v>
      </c>
      <c r="G66" s="146">
        <v>1.98</v>
      </c>
      <c r="H66" s="146">
        <v>0.24</v>
      </c>
      <c r="I66" s="147">
        <v>14.01</v>
      </c>
      <c r="J66" s="151">
        <v>67.319999999999993</v>
      </c>
      <c r="K66" s="153">
        <v>573</v>
      </c>
      <c r="L66" s="42">
        <v>1.05</v>
      </c>
    </row>
    <row r="67" spans="1:12" ht="15">
      <c r="A67" s="23"/>
      <c r="B67" s="15"/>
      <c r="C67" s="11"/>
      <c r="D67" s="7" t="s">
        <v>24</v>
      </c>
      <c r="E67" s="143"/>
      <c r="F67" s="141"/>
      <c r="G67" s="146"/>
      <c r="H67" s="146"/>
      <c r="I67" s="147"/>
      <c r="J67" s="151"/>
      <c r="K67" s="153"/>
      <c r="L67" s="42"/>
    </row>
    <row r="68" spans="1:12" ht="15.75" thickBot="1">
      <c r="A68" s="23"/>
      <c r="B68" s="15"/>
      <c r="C68" s="11"/>
      <c r="D68" s="6"/>
      <c r="E68" s="228" t="s">
        <v>44</v>
      </c>
      <c r="F68" s="142">
        <v>60</v>
      </c>
      <c r="G68" s="148">
        <v>1.43</v>
      </c>
      <c r="H68" s="148">
        <v>7.0000000000000007E-2</v>
      </c>
      <c r="I68" s="149">
        <v>13.7</v>
      </c>
      <c r="J68" s="152">
        <v>111</v>
      </c>
      <c r="K68" s="43">
        <v>75</v>
      </c>
      <c r="L68" s="42">
        <v>8</v>
      </c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537</v>
      </c>
      <c r="G70" s="19">
        <f t="shared" ref="G70" si="30">SUM(G63:G69)</f>
        <v>32.480000000000004</v>
      </c>
      <c r="H70" s="19">
        <f t="shared" ref="H70" si="31">SUM(H63:H69)</f>
        <v>27.54</v>
      </c>
      <c r="I70" s="19">
        <f t="shared" ref="I70" si="32">SUM(I63:I69)</f>
        <v>123.80000000000001</v>
      </c>
      <c r="J70" s="19">
        <f t="shared" ref="J70:L70" si="33">SUM(J63:J69)</f>
        <v>924.34999999999991</v>
      </c>
      <c r="K70" s="25"/>
      <c r="L70" s="19">
        <f t="shared" si="33"/>
        <v>65.460000000000008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57"/>
      <c r="F71" s="155"/>
      <c r="G71" s="160"/>
      <c r="H71" s="160"/>
      <c r="I71" s="161"/>
      <c r="J71" s="163"/>
      <c r="K71" s="165"/>
      <c r="L71" s="42"/>
    </row>
    <row r="72" spans="1:12" ht="15">
      <c r="A72" s="23"/>
      <c r="B72" s="15"/>
      <c r="C72" s="11"/>
      <c r="D72" s="7" t="s">
        <v>27</v>
      </c>
      <c r="E72" s="156"/>
      <c r="F72" s="154"/>
      <c r="G72" s="158"/>
      <c r="H72" s="158"/>
      <c r="I72" s="159"/>
      <c r="J72" s="162"/>
      <c r="K72" s="164"/>
      <c r="L72" s="42"/>
    </row>
    <row r="73" spans="1:12" ht="15">
      <c r="A73" s="23"/>
      <c r="B73" s="15"/>
      <c r="C73" s="11"/>
      <c r="D73" s="7" t="s">
        <v>28</v>
      </c>
      <c r="E73" s="156"/>
      <c r="F73" s="154"/>
      <c r="G73" s="158"/>
      <c r="H73" s="158"/>
      <c r="I73" s="159"/>
      <c r="J73" s="162"/>
      <c r="K73" s="164"/>
      <c r="L73" s="42"/>
    </row>
    <row r="74" spans="1:12" ht="15">
      <c r="A74" s="23"/>
      <c r="B74" s="15"/>
      <c r="C74" s="11"/>
      <c r="D74" s="7" t="s">
        <v>29</v>
      </c>
      <c r="E74" s="156"/>
      <c r="F74" s="154"/>
      <c r="G74" s="158"/>
      <c r="H74" s="158"/>
      <c r="I74" s="159"/>
      <c r="J74" s="162"/>
      <c r="K74" s="164"/>
      <c r="L74" s="42"/>
    </row>
    <row r="75" spans="1:12" ht="15">
      <c r="A75" s="23"/>
      <c r="B75" s="15"/>
      <c r="C75" s="11"/>
      <c r="D75" s="7" t="s">
        <v>30</v>
      </c>
      <c r="E75" s="156"/>
      <c r="F75" s="154"/>
      <c r="G75" s="158"/>
      <c r="H75" s="158"/>
      <c r="I75" s="159"/>
      <c r="J75" s="162"/>
      <c r="K75" s="164"/>
      <c r="L75" s="42"/>
    </row>
    <row r="76" spans="1:12" ht="15">
      <c r="A76" s="23"/>
      <c r="B76" s="15"/>
      <c r="C76" s="11"/>
      <c r="D76" s="7" t="s">
        <v>31</v>
      </c>
      <c r="E76" s="156"/>
      <c r="F76" s="154"/>
      <c r="G76" s="158"/>
      <c r="H76" s="158"/>
      <c r="I76" s="159"/>
      <c r="J76" s="162"/>
      <c r="K76" s="164"/>
      <c r="L76" s="42"/>
    </row>
    <row r="77" spans="1:12" ht="15">
      <c r="A77" s="23"/>
      <c r="B77" s="15"/>
      <c r="C77" s="11"/>
      <c r="D77" s="7" t="s">
        <v>32</v>
      </c>
      <c r="E77" s="156"/>
      <c r="F77" s="154"/>
      <c r="G77" s="158"/>
      <c r="H77" s="158"/>
      <c r="I77" s="159"/>
      <c r="J77" s="162"/>
      <c r="K77" s="164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364" t="s">
        <v>4</v>
      </c>
      <c r="D81" s="365"/>
      <c r="E81" s="31"/>
      <c r="F81" s="32">
        <f>F70+F80</f>
        <v>537</v>
      </c>
      <c r="G81" s="32">
        <f t="shared" ref="G81" si="38">G70+G80</f>
        <v>32.480000000000004</v>
      </c>
      <c r="H81" s="32">
        <f t="shared" ref="H81" si="39">H70+H80</f>
        <v>27.54</v>
      </c>
      <c r="I81" s="32">
        <f t="shared" ref="I81" si="40">I70+I80</f>
        <v>123.80000000000001</v>
      </c>
      <c r="J81" s="32">
        <f t="shared" ref="J81:L81" si="41">J70+J80</f>
        <v>924.34999999999991</v>
      </c>
      <c r="K81" s="32"/>
      <c r="L81" s="32">
        <f t="shared" si="41"/>
        <v>65.460000000000008</v>
      </c>
    </row>
    <row r="82" spans="1:12" ht="30">
      <c r="A82" s="20">
        <v>1</v>
      </c>
      <c r="B82" s="21">
        <v>5</v>
      </c>
      <c r="C82" s="22" t="s">
        <v>20</v>
      </c>
      <c r="D82" s="5" t="s">
        <v>21</v>
      </c>
      <c r="E82" s="285" t="s">
        <v>62</v>
      </c>
      <c r="F82" s="166">
        <v>290</v>
      </c>
      <c r="G82" s="171">
        <v>17</v>
      </c>
      <c r="H82" s="171">
        <v>24</v>
      </c>
      <c r="I82" s="172">
        <v>24</v>
      </c>
      <c r="J82" s="177">
        <v>558</v>
      </c>
      <c r="K82" s="353" t="s">
        <v>63</v>
      </c>
      <c r="L82" s="39">
        <v>61.03</v>
      </c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363" t="s">
        <v>48</v>
      </c>
      <c r="F84" s="167">
        <v>200</v>
      </c>
      <c r="G84" s="173">
        <v>0.13</v>
      </c>
      <c r="H84" s="173">
        <v>0.02</v>
      </c>
      <c r="I84" s="174">
        <v>15.2</v>
      </c>
      <c r="J84" s="178">
        <v>62</v>
      </c>
      <c r="K84" s="180">
        <v>376</v>
      </c>
      <c r="L84" s="42">
        <v>2</v>
      </c>
    </row>
    <row r="85" spans="1:12" ht="15">
      <c r="A85" s="23"/>
      <c r="B85" s="15"/>
      <c r="C85" s="11"/>
      <c r="D85" s="7" t="s">
        <v>23</v>
      </c>
      <c r="E85" s="168" t="s">
        <v>40</v>
      </c>
      <c r="F85" s="167">
        <v>30</v>
      </c>
      <c r="G85" s="173">
        <v>1.98</v>
      </c>
      <c r="H85" s="173">
        <v>0.2</v>
      </c>
      <c r="I85" s="174">
        <v>14.01</v>
      </c>
      <c r="J85" s="178">
        <v>67.319999999999993</v>
      </c>
      <c r="K85" s="180">
        <v>573</v>
      </c>
      <c r="L85" s="42">
        <v>1.56</v>
      </c>
    </row>
    <row r="86" spans="1:12" ht="15">
      <c r="A86" s="23"/>
      <c r="B86" s="15"/>
      <c r="C86" s="11"/>
      <c r="D86" s="7" t="s">
        <v>24</v>
      </c>
      <c r="E86" s="168"/>
      <c r="F86" s="167"/>
      <c r="G86" s="173"/>
      <c r="H86" s="173"/>
      <c r="I86" s="174"/>
      <c r="J86" s="178"/>
      <c r="K86" s="180"/>
      <c r="L86" s="42"/>
    </row>
    <row r="87" spans="1:12" ht="15">
      <c r="A87" s="23"/>
      <c r="B87" s="15"/>
      <c r="C87" s="11"/>
      <c r="D87" s="6"/>
      <c r="E87" s="169"/>
      <c r="F87" s="170"/>
      <c r="G87" s="175"/>
      <c r="H87" s="175"/>
      <c r="I87" s="176"/>
      <c r="J87" s="179"/>
      <c r="K87" s="181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19.11</v>
      </c>
      <c r="H89" s="19">
        <f t="shared" ref="H89" si="43">SUM(H82:H88)</f>
        <v>24.22</v>
      </c>
      <c r="I89" s="19">
        <f t="shared" ref="I89" si="44">SUM(I82:I88)</f>
        <v>53.21</v>
      </c>
      <c r="J89" s="19">
        <f t="shared" ref="J89:L89" si="45">SUM(J82:J88)</f>
        <v>687.31999999999994</v>
      </c>
      <c r="K89" s="25"/>
      <c r="L89" s="19">
        <f t="shared" si="45"/>
        <v>64.59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85"/>
      <c r="F90" s="183"/>
      <c r="G90" s="188"/>
      <c r="H90" s="188"/>
      <c r="I90" s="189"/>
      <c r="J90" s="191"/>
      <c r="K90" s="193"/>
      <c r="L90" s="42"/>
    </row>
    <row r="91" spans="1:12" ht="15">
      <c r="A91" s="23"/>
      <c r="B91" s="15"/>
      <c r="C91" s="11"/>
      <c r="D91" s="7" t="s">
        <v>27</v>
      </c>
      <c r="E91" s="184"/>
      <c r="F91" s="182"/>
      <c r="G91" s="186"/>
      <c r="H91" s="186"/>
      <c r="I91" s="187"/>
      <c r="J91" s="190"/>
      <c r="K91" s="192"/>
      <c r="L91" s="42"/>
    </row>
    <row r="92" spans="1:12" ht="15">
      <c r="A92" s="23"/>
      <c r="B92" s="15"/>
      <c r="C92" s="11"/>
      <c r="D92" s="7" t="s">
        <v>28</v>
      </c>
      <c r="E92" s="184"/>
      <c r="F92" s="182"/>
      <c r="G92" s="186"/>
      <c r="H92" s="186"/>
      <c r="I92" s="187"/>
      <c r="J92" s="190"/>
      <c r="K92" s="192"/>
      <c r="L92" s="42"/>
    </row>
    <row r="93" spans="1:12" ht="15">
      <c r="A93" s="23"/>
      <c r="B93" s="15"/>
      <c r="C93" s="11"/>
      <c r="D93" s="7" t="s">
        <v>29</v>
      </c>
      <c r="E93" s="184"/>
      <c r="F93" s="182"/>
      <c r="G93" s="186"/>
      <c r="H93" s="186"/>
      <c r="I93" s="187"/>
      <c r="J93" s="190"/>
      <c r="K93" s="192"/>
      <c r="L93" s="42"/>
    </row>
    <row r="94" spans="1:12" ht="15">
      <c r="A94" s="23"/>
      <c r="B94" s="15"/>
      <c r="C94" s="11"/>
      <c r="D94" s="7" t="s">
        <v>30</v>
      </c>
      <c r="E94" s="184"/>
      <c r="F94" s="182"/>
      <c r="G94" s="186"/>
      <c r="H94" s="186"/>
      <c r="I94" s="187"/>
      <c r="J94" s="190"/>
      <c r="K94" s="192"/>
      <c r="L94" s="42"/>
    </row>
    <row r="95" spans="1:12" ht="15">
      <c r="A95" s="23"/>
      <c r="B95" s="15"/>
      <c r="C95" s="11"/>
      <c r="D95" s="7" t="s">
        <v>31</v>
      </c>
      <c r="E95" s="184"/>
      <c r="F95" s="182"/>
      <c r="G95" s="186"/>
      <c r="H95" s="186"/>
      <c r="I95" s="187"/>
      <c r="J95" s="190"/>
      <c r="K95" s="192"/>
      <c r="L95" s="42"/>
    </row>
    <row r="96" spans="1:12" ht="15">
      <c r="A96" s="23"/>
      <c r="B96" s="15"/>
      <c r="C96" s="11"/>
      <c r="D96" s="7" t="s">
        <v>32</v>
      </c>
      <c r="E96" s="184"/>
      <c r="F96" s="182"/>
      <c r="G96" s="186"/>
      <c r="H96" s="186"/>
      <c r="I96" s="187"/>
      <c r="J96" s="190"/>
      <c r="K96" s="192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364" t="s">
        <v>4</v>
      </c>
      <c r="D100" s="365"/>
      <c r="E100" s="31"/>
      <c r="F100" s="32">
        <f>F89+F99</f>
        <v>520</v>
      </c>
      <c r="G100" s="32">
        <f t="shared" ref="G100" si="50">G89+G99</f>
        <v>19.11</v>
      </c>
      <c r="H100" s="32">
        <f t="shared" ref="H100" si="51">H89+H99</f>
        <v>24.22</v>
      </c>
      <c r="I100" s="32">
        <f t="shared" ref="I100" si="52">I89+I99</f>
        <v>53.21</v>
      </c>
      <c r="J100" s="32">
        <f t="shared" ref="J100:L100" si="53">J89+J99</f>
        <v>687.31999999999994</v>
      </c>
      <c r="K100" s="32"/>
      <c r="L100" s="32">
        <f t="shared" si="53"/>
        <v>64.59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285" t="s">
        <v>64</v>
      </c>
      <c r="F101" s="194">
        <v>180</v>
      </c>
      <c r="G101" s="203">
        <v>7.51</v>
      </c>
      <c r="H101" s="203">
        <v>11.72</v>
      </c>
      <c r="I101" s="204">
        <v>37.049999999999997</v>
      </c>
      <c r="J101" s="209">
        <v>285</v>
      </c>
      <c r="K101" s="212">
        <v>182</v>
      </c>
      <c r="L101" s="39">
        <v>37.43</v>
      </c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197" t="s">
        <v>48</v>
      </c>
      <c r="F103" s="195">
        <v>200</v>
      </c>
      <c r="G103" s="205">
        <v>0.13</v>
      </c>
      <c r="H103" s="205">
        <v>0.02</v>
      </c>
      <c r="I103" s="207">
        <v>15.2</v>
      </c>
      <c r="J103" s="210">
        <v>62</v>
      </c>
      <c r="K103" s="213">
        <v>377</v>
      </c>
      <c r="L103" s="42">
        <v>2</v>
      </c>
    </row>
    <row r="104" spans="1:12" ht="15">
      <c r="A104" s="23"/>
      <c r="B104" s="15"/>
      <c r="C104" s="11"/>
      <c r="D104" s="7" t="s">
        <v>23</v>
      </c>
      <c r="E104" s="197" t="s">
        <v>40</v>
      </c>
      <c r="F104" s="195">
        <v>30</v>
      </c>
      <c r="G104" s="205">
        <v>1.98</v>
      </c>
      <c r="H104" s="205">
        <v>0.2</v>
      </c>
      <c r="I104" s="207">
        <v>14.01</v>
      </c>
      <c r="J104" s="210">
        <v>67.319999999999993</v>
      </c>
      <c r="K104" s="213">
        <v>573</v>
      </c>
      <c r="L104" s="42">
        <v>1.56</v>
      </c>
    </row>
    <row r="105" spans="1:12" ht="15">
      <c r="A105" s="23"/>
      <c r="B105" s="15"/>
      <c r="C105" s="11"/>
      <c r="D105" s="7" t="s">
        <v>24</v>
      </c>
      <c r="E105" s="197" t="s">
        <v>46</v>
      </c>
      <c r="F105" s="195">
        <v>150</v>
      </c>
      <c r="G105" s="205">
        <v>0.8</v>
      </c>
      <c r="H105" s="205">
        <v>0.8</v>
      </c>
      <c r="I105" s="207">
        <v>19.600000000000001</v>
      </c>
      <c r="J105" s="210">
        <v>94</v>
      </c>
      <c r="K105" s="213">
        <v>338</v>
      </c>
      <c r="L105" s="42">
        <v>20</v>
      </c>
    </row>
    <row r="106" spans="1:12" ht="15">
      <c r="A106" s="23"/>
      <c r="B106" s="15"/>
      <c r="C106" s="11"/>
      <c r="D106" s="6"/>
      <c r="E106" s="197" t="s">
        <v>42</v>
      </c>
      <c r="F106" s="195">
        <v>10</v>
      </c>
      <c r="G106" s="205">
        <v>0.08</v>
      </c>
      <c r="H106" s="205">
        <v>7.25</v>
      </c>
      <c r="I106" s="207">
        <v>0.13</v>
      </c>
      <c r="J106" s="210">
        <v>66.06</v>
      </c>
      <c r="K106" s="213">
        <v>14</v>
      </c>
      <c r="L106" s="42">
        <v>8.0500000000000007</v>
      </c>
    </row>
    <row r="107" spans="1:12" ht="15.75" thickBot="1">
      <c r="A107" s="23"/>
      <c r="B107" s="15"/>
      <c r="C107" s="11"/>
      <c r="D107" s="6"/>
      <c r="E107" s="198"/>
      <c r="F107" s="196"/>
      <c r="G107" s="206"/>
      <c r="H107" s="206"/>
      <c r="I107" s="208"/>
      <c r="J107" s="211"/>
      <c r="K107" s="214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10.5</v>
      </c>
      <c r="H108" s="19">
        <f t="shared" si="54"/>
        <v>19.990000000000002</v>
      </c>
      <c r="I108" s="19">
        <f t="shared" si="54"/>
        <v>85.990000000000009</v>
      </c>
      <c r="J108" s="19">
        <f t="shared" si="54"/>
        <v>574.38</v>
      </c>
      <c r="K108" s="25"/>
      <c r="L108" s="19">
        <f t="shared" ref="L108" si="55">SUM(L101:L107)</f>
        <v>69.040000000000006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202"/>
      <c r="F109" s="200"/>
      <c r="G109" s="218"/>
      <c r="H109" s="218"/>
      <c r="I109" s="220"/>
      <c r="J109" s="222"/>
      <c r="K109" s="216"/>
      <c r="L109" s="42"/>
    </row>
    <row r="110" spans="1:12" ht="15">
      <c r="A110" s="23"/>
      <c r="B110" s="15"/>
      <c r="C110" s="11"/>
      <c r="D110" s="7" t="s">
        <v>27</v>
      </c>
      <c r="E110" s="357"/>
      <c r="F110" s="199"/>
      <c r="G110" s="217"/>
      <c r="H110" s="217"/>
      <c r="I110" s="219"/>
      <c r="J110" s="221"/>
      <c r="K110" s="215"/>
      <c r="L110" s="42"/>
    </row>
    <row r="111" spans="1:12" ht="15">
      <c r="A111" s="23"/>
      <c r="B111" s="15"/>
      <c r="C111" s="11"/>
      <c r="D111" s="7" t="s">
        <v>28</v>
      </c>
      <c r="E111" s="358"/>
      <c r="F111" s="199"/>
      <c r="G111" s="217"/>
      <c r="H111" s="217"/>
      <c r="I111" s="219"/>
      <c r="J111" s="221"/>
      <c r="K111" s="215"/>
      <c r="L111" s="42"/>
    </row>
    <row r="112" spans="1:12" ht="15">
      <c r="A112" s="23"/>
      <c r="B112" s="15"/>
      <c r="C112" s="11"/>
      <c r="D112" s="7" t="s">
        <v>29</v>
      </c>
      <c r="E112" s="358"/>
      <c r="F112" s="199"/>
      <c r="G112" s="217"/>
      <c r="H112" s="217"/>
      <c r="I112" s="219"/>
      <c r="J112" s="221"/>
      <c r="K112" s="215"/>
      <c r="L112" s="42"/>
    </row>
    <row r="113" spans="1:12" ht="15">
      <c r="A113" s="23"/>
      <c r="B113" s="15"/>
      <c r="C113" s="11"/>
      <c r="D113" s="7" t="s">
        <v>30</v>
      </c>
      <c r="E113" s="358"/>
      <c r="F113" s="199"/>
      <c r="G113" s="217"/>
      <c r="H113" s="217"/>
      <c r="I113" s="219"/>
      <c r="J113" s="221"/>
      <c r="K113" s="215"/>
      <c r="L113" s="42"/>
    </row>
    <row r="114" spans="1:12" ht="15">
      <c r="A114" s="23"/>
      <c r="B114" s="15"/>
      <c r="C114" s="11"/>
      <c r="D114" s="7" t="s">
        <v>31</v>
      </c>
      <c r="E114" s="201"/>
      <c r="F114" s="199"/>
      <c r="G114" s="217"/>
      <c r="H114" s="217"/>
      <c r="I114" s="219"/>
      <c r="J114" s="221"/>
      <c r="K114" s="215"/>
      <c r="L114" s="42"/>
    </row>
    <row r="115" spans="1:12" ht="15">
      <c r="A115" s="23"/>
      <c r="B115" s="15"/>
      <c r="C115" s="11"/>
      <c r="D115" s="7" t="s">
        <v>32</v>
      </c>
      <c r="E115" s="201"/>
      <c r="F115" s="199"/>
      <c r="G115" s="217"/>
      <c r="H115" s="217"/>
      <c r="I115" s="219"/>
      <c r="J115" s="221"/>
      <c r="K115" s="215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364" t="s">
        <v>4</v>
      </c>
      <c r="D119" s="365"/>
      <c r="E119" s="31"/>
      <c r="F119" s="32">
        <f>F108+F118</f>
        <v>570</v>
      </c>
      <c r="G119" s="32">
        <f t="shared" ref="G119" si="58">G108+G118</f>
        <v>10.5</v>
      </c>
      <c r="H119" s="32">
        <f t="shared" ref="H119" si="59">H108+H118</f>
        <v>19.990000000000002</v>
      </c>
      <c r="I119" s="32">
        <f t="shared" ref="I119" si="60">I108+I118</f>
        <v>85.990000000000009</v>
      </c>
      <c r="J119" s="32">
        <f t="shared" ref="J119:L119" si="61">J108+J118</f>
        <v>574.38</v>
      </c>
      <c r="K119" s="32"/>
      <c r="L119" s="32">
        <f t="shared" si="61"/>
        <v>69.040000000000006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285" t="s">
        <v>65</v>
      </c>
      <c r="F120" s="223">
        <v>220</v>
      </c>
      <c r="G120" s="231">
        <v>12</v>
      </c>
      <c r="H120" s="231">
        <v>17</v>
      </c>
      <c r="I120" s="232">
        <v>5.0999999999999996</v>
      </c>
      <c r="J120" s="241">
        <v>220</v>
      </c>
      <c r="K120" s="246">
        <v>219</v>
      </c>
      <c r="L120" s="39">
        <v>24.65</v>
      </c>
    </row>
    <row r="121" spans="1:12" ht="15">
      <c r="A121" s="14"/>
      <c r="B121" s="15"/>
      <c r="C121" s="11"/>
      <c r="D121" s="6"/>
      <c r="E121" s="230" t="s">
        <v>42</v>
      </c>
      <c r="F121" s="229">
        <v>15</v>
      </c>
      <c r="G121" s="235">
        <v>0.08</v>
      </c>
      <c r="H121" s="235">
        <v>7.25</v>
      </c>
      <c r="I121" s="236">
        <v>0.13</v>
      </c>
      <c r="J121" s="242">
        <v>66.06</v>
      </c>
      <c r="K121" s="43">
        <v>14</v>
      </c>
      <c r="L121" s="42">
        <v>8.0500000000000007</v>
      </c>
    </row>
    <row r="122" spans="1:12" ht="15">
      <c r="A122" s="14"/>
      <c r="B122" s="15"/>
      <c r="C122" s="11"/>
      <c r="D122" s="7" t="s">
        <v>22</v>
      </c>
      <c r="E122" s="225" t="s">
        <v>45</v>
      </c>
      <c r="F122" s="224">
        <v>200</v>
      </c>
      <c r="G122" s="233">
        <v>4.08</v>
      </c>
      <c r="H122" s="233">
        <v>3.54</v>
      </c>
      <c r="I122" s="234">
        <v>17.579999999999998</v>
      </c>
      <c r="J122" s="243">
        <v>118.6</v>
      </c>
      <c r="K122" s="247">
        <v>382</v>
      </c>
      <c r="L122" s="42">
        <v>17.41</v>
      </c>
    </row>
    <row r="123" spans="1:12" ht="15">
      <c r="A123" s="14"/>
      <c r="B123" s="15"/>
      <c r="C123" s="11"/>
      <c r="D123" s="7" t="s">
        <v>23</v>
      </c>
      <c r="E123" s="225" t="s">
        <v>40</v>
      </c>
      <c r="F123" s="224">
        <v>40</v>
      </c>
      <c r="G123" s="233">
        <v>1.32</v>
      </c>
      <c r="H123" s="233">
        <v>0.12</v>
      </c>
      <c r="I123" s="234">
        <v>9.84</v>
      </c>
      <c r="J123" s="243">
        <v>46.64</v>
      </c>
      <c r="K123" s="247">
        <v>573</v>
      </c>
      <c r="L123" s="42">
        <v>1.56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363" t="s">
        <v>66</v>
      </c>
      <c r="F125" s="226">
        <v>25</v>
      </c>
      <c r="G125" s="237">
        <v>4</v>
      </c>
      <c r="H125" s="237">
        <v>3</v>
      </c>
      <c r="I125" s="239">
        <v>7</v>
      </c>
      <c r="J125" s="244">
        <v>70</v>
      </c>
      <c r="K125" s="43">
        <v>15</v>
      </c>
      <c r="L125" s="42">
        <v>11.84</v>
      </c>
    </row>
    <row r="126" spans="1:12" ht="15.75" thickBot="1">
      <c r="A126" s="14"/>
      <c r="B126" s="15"/>
      <c r="C126" s="11"/>
      <c r="D126" s="6"/>
      <c r="E126" s="228"/>
      <c r="F126" s="227"/>
      <c r="G126" s="238"/>
      <c r="H126" s="238"/>
      <c r="I126" s="240"/>
      <c r="J126" s="245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21.48</v>
      </c>
      <c r="H127" s="19">
        <f t="shared" si="62"/>
        <v>30.91</v>
      </c>
      <c r="I127" s="19">
        <f t="shared" si="62"/>
        <v>39.65</v>
      </c>
      <c r="J127" s="19">
        <f t="shared" si="62"/>
        <v>521.29999999999995</v>
      </c>
      <c r="K127" s="25"/>
      <c r="L127" s="19">
        <f t="shared" ref="L127" si="63">SUM(L120:L126)</f>
        <v>63.510000000000005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251"/>
      <c r="F128" s="249"/>
      <c r="G128" s="253"/>
      <c r="H128" s="253"/>
      <c r="I128" s="255"/>
      <c r="J128" s="257"/>
      <c r="K128" s="259"/>
      <c r="L128" s="42"/>
    </row>
    <row r="129" spans="1:12" ht="15">
      <c r="A129" s="14"/>
      <c r="B129" s="15"/>
      <c r="C129" s="11"/>
      <c r="D129" s="7" t="s">
        <v>27</v>
      </c>
      <c r="E129" s="359"/>
      <c r="F129" s="248"/>
      <c r="G129" s="360"/>
      <c r="H129" s="360"/>
      <c r="I129" s="361"/>
      <c r="J129" s="362"/>
      <c r="K129" s="258"/>
      <c r="L129" s="42"/>
    </row>
    <row r="130" spans="1:12" ht="15">
      <c r="A130" s="14"/>
      <c r="B130" s="15"/>
      <c r="C130" s="11"/>
      <c r="D130" s="7" t="s">
        <v>28</v>
      </c>
      <c r="E130" s="359"/>
      <c r="F130" s="248"/>
      <c r="G130" s="360"/>
      <c r="H130" s="360"/>
      <c r="I130" s="361"/>
      <c r="J130" s="362"/>
      <c r="K130" s="258"/>
      <c r="L130" s="42"/>
    </row>
    <row r="131" spans="1:12" ht="15">
      <c r="A131" s="14"/>
      <c r="B131" s="15"/>
      <c r="C131" s="11"/>
      <c r="D131" s="7" t="s">
        <v>29</v>
      </c>
      <c r="E131" s="359"/>
      <c r="F131" s="248"/>
      <c r="G131" s="360"/>
      <c r="H131" s="360"/>
      <c r="I131" s="361"/>
      <c r="J131" s="362"/>
      <c r="K131" s="258"/>
      <c r="L131" s="42"/>
    </row>
    <row r="132" spans="1:12" ht="15">
      <c r="A132" s="14"/>
      <c r="B132" s="15"/>
      <c r="C132" s="11"/>
      <c r="D132" s="7" t="s">
        <v>30</v>
      </c>
      <c r="E132" s="359"/>
      <c r="F132" s="248"/>
      <c r="G132" s="360"/>
      <c r="H132" s="360"/>
      <c r="I132" s="361"/>
      <c r="J132" s="362"/>
      <c r="K132" s="258"/>
      <c r="L132" s="42"/>
    </row>
    <row r="133" spans="1:12" ht="15">
      <c r="A133" s="14"/>
      <c r="B133" s="15"/>
      <c r="C133" s="11"/>
      <c r="D133" s="7" t="s">
        <v>31</v>
      </c>
      <c r="E133" s="250"/>
      <c r="F133" s="248"/>
      <c r="G133" s="252"/>
      <c r="H133" s="252"/>
      <c r="I133" s="254"/>
      <c r="J133" s="256"/>
      <c r="K133" s="258"/>
      <c r="L133" s="42"/>
    </row>
    <row r="134" spans="1:12" ht="15">
      <c r="A134" s="14"/>
      <c r="B134" s="15"/>
      <c r="C134" s="11"/>
      <c r="D134" s="7" t="s">
        <v>32</v>
      </c>
      <c r="E134" s="250"/>
      <c r="F134" s="248"/>
      <c r="G134" s="252"/>
      <c r="H134" s="252"/>
      <c r="I134" s="254"/>
      <c r="J134" s="256"/>
      <c r="K134" s="258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364" t="s">
        <v>4</v>
      </c>
      <c r="D138" s="365"/>
      <c r="E138" s="31"/>
      <c r="F138" s="32">
        <f>F127+F137</f>
        <v>500</v>
      </c>
      <c r="G138" s="32">
        <f t="shared" ref="G138" si="66">G127+G137</f>
        <v>21.48</v>
      </c>
      <c r="H138" s="32">
        <f t="shared" ref="H138" si="67">H127+H137</f>
        <v>30.91</v>
      </c>
      <c r="I138" s="32">
        <f t="shared" ref="I138" si="68">I127+I137</f>
        <v>39.65</v>
      </c>
      <c r="J138" s="32">
        <f t="shared" ref="J138:L138" si="69">J127+J137</f>
        <v>521.29999999999995</v>
      </c>
      <c r="K138" s="32"/>
      <c r="L138" s="32">
        <f t="shared" si="69"/>
        <v>63.510000000000005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336" t="s">
        <v>67</v>
      </c>
      <c r="F139" s="261">
        <v>290</v>
      </c>
      <c r="G139" s="264">
        <v>13</v>
      </c>
      <c r="H139" s="264">
        <v>21</v>
      </c>
      <c r="I139" s="266">
        <v>40</v>
      </c>
      <c r="J139" s="268">
        <v>405</v>
      </c>
      <c r="K139" s="334" t="s">
        <v>68</v>
      </c>
      <c r="L139" s="39">
        <v>83.97</v>
      </c>
    </row>
    <row r="140" spans="1:12" ht="15">
      <c r="A140" s="23"/>
      <c r="B140" s="15"/>
      <c r="C140" s="11"/>
      <c r="D140" s="6"/>
      <c r="E140" s="263"/>
      <c r="F140" s="261"/>
      <c r="G140" s="264"/>
      <c r="H140" s="264"/>
      <c r="I140" s="266"/>
      <c r="J140" s="268"/>
      <c r="K140" s="271"/>
      <c r="L140" s="42"/>
    </row>
    <row r="141" spans="1:12" ht="15">
      <c r="A141" s="23"/>
      <c r="B141" s="15"/>
      <c r="C141" s="11"/>
      <c r="D141" s="7" t="s">
        <v>22</v>
      </c>
      <c r="E141" s="262" t="s">
        <v>48</v>
      </c>
      <c r="F141" s="260">
        <v>200</v>
      </c>
      <c r="G141" s="265">
        <v>0.13</v>
      </c>
      <c r="H141" s="265">
        <v>0.02</v>
      </c>
      <c r="I141" s="267">
        <v>15.2</v>
      </c>
      <c r="J141" s="269">
        <v>62</v>
      </c>
      <c r="K141" s="270">
        <v>377</v>
      </c>
      <c r="L141" s="42">
        <v>2</v>
      </c>
    </row>
    <row r="142" spans="1:12" ht="15.75" customHeight="1">
      <c r="A142" s="23"/>
      <c r="B142" s="15"/>
      <c r="C142" s="11"/>
      <c r="D142" s="7" t="s">
        <v>23</v>
      </c>
      <c r="E142" s="262" t="s">
        <v>40</v>
      </c>
      <c r="F142" s="260">
        <v>30</v>
      </c>
      <c r="G142" s="265">
        <v>1.98</v>
      </c>
      <c r="H142" s="265">
        <v>0.2</v>
      </c>
      <c r="I142" s="267">
        <v>14.01</v>
      </c>
      <c r="J142" s="269">
        <v>67.319999999999993</v>
      </c>
      <c r="K142" s="270">
        <v>573</v>
      </c>
      <c r="L142" s="42">
        <v>2.08</v>
      </c>
    </row>
    <row r="143" spans="1:12" ht="15">
      <c r="A143" s="23"/>
      <c r="B143" s="15"/>
      <c r="C143" s="11"/>
      <c r="D143" s="7" t="s">
        <v>24</v>
      </c>
      <c r="E143" s="262" t="s">
        <v>52</v>
      </c>
      <c r="F143" s="260">
        <v>150</v>
      </c>
      <c r="G143" s="265">
        <v>0.6</v>
      </c>
      <c r="H143" s="265">
        <v>0.6</v>
      </c>
      <c r="I143" s="267">
        <v>11.76</v>
      </c>
      <c r="J143" s="269">
        <v>67.62</v>
      </c>
      <c r="K143" s="270">
        <v>338</v>
      </c>
      <c r="L143" s="42">
        <v>18</v>
      </c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670</v>
      </c>
      <c r="G146" s="19">
        <f t="shared" ref="G146:J146" si="70">SUM(G139:G145)</f>
        <v>15.71</v>
      </c>
      <c r="H146" s="19">
        <f t="shared" si="70"/>
        <v>21.82</v>
      </c>
      <c r="I146" s="19">
        <f t="shared" si="70"/>
        <v>80.970000000000013</v>
      </c>
      <c r="J146" s="19">
        <f t="shared" si="70"/>
        <v>601.93999999999994</v>
      </c>
      <c r="K146" s="25"/>
      <c r="L146" s="19">
        <f t="shared" ref="L146" si="71">SUM(L139:L145)</f>
        <v>106.05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274"/>
      <c r="F147" s="272"/>
      <c r="G147" s="276"/>
      <c r="H147" s="276"/>
      <c r="I147" s="278"/>
      <c r="J147" s="280"/>
      <c r="K147" s="283"/>
      <c r="L147" s="42"/>
    </row>
    <row r="148" spans="1:12" ht="15">
      <c r="A148" s="23"/>
      <c r="B148" s="15"/>
      <c r="C148" s="11"/>
      <c r="D148" s="7" t="s">
        <v>27</v>
      </c>
      <c r="E148" s="275"/>
      <c r="F148" s="273"/>
      <c r="G148" s="277"/>
      <c r="H148" s="277"/>
      <c r="I148" s="279"/>
      <c r="J148" s="281"/>
      <c r="K148" s="282"/>
      <c r="L148" s="42"/>
    </row>
    <row r="149" spans="1:12" ht="15">
      <c r="A149" s="23"/>
      <c r="B149" s="15"/>
      <c r="C149" s="11"/>
      <c r="D149" s="7" t="s">
        <v>28</v>
      </c>
      <c r="E149" s="275"/>
      <c r="F149" s="273"/>
      <c r="G149" s="277"/>
      <c r="H149" s="277"/>
      <c r="I149" s="279"/>
      <c r="J149" s="281"/>
      <c r="K149" s="282"/>
      <c r="L149" s="42"/>
    </row>
    <row r="150" spans="1:12" ht="15">
      <c r="A150" s="23"/>
      <c r="B150" s="15"/>
      <c r="C150" s="11"/>
      <c r="D150" s="7" t="s">
        <v>29</v>
      </c>
      <c r="E150" s="275"/>
      <c r="F150" s="273"/>
      <c r="G150" s="277"/>
      <c r="H150" s="277"/>
      <c r="I150" s="279"/>
      <c r="J150" s="281"/>
      <c r="K150" s="282"/>
      <c r="L150" s="42"/>
    </row>
    <row r="151" spans="1:12" ht="15">
      <c r="A151" s="23"/>
      <c r="B151" s="15"/>
      <c r="C151" s="11"/>
      <c r="D151" s="7" t="s">
        <v>30</v>
      </c>
      <c r="E151" s="275"/>
      <c r="F151" s="273"/>
      <c r="G151" s="277"/>
      <c r="H151" s="277"/>
      <c r="I151" s="279"/>
      <c r="J151" s="281"/>
      <c r="K151" s="282"/>
      <c r="L151" s="42"/>
    </row>
    <row r="152" spans="1:12" ht="15">
      <c r="A152" s="23"/>
      <c r="B152" s="15"/>
      <c r="C152" s="11"/>
      <c r="D152" s="7" t="s">
        <v>31</v>
      </c>
      <c r="E152" s="275"/>
      <c r="F152" s="273"/>
      <c r="G152" s="277"/>
      <c r="H152" s="277"/>
      <c r="I152" s="279"/>
      <c r="J152" s="281"/>
      <c r="K152" s="282"/>
      <c r="L152" s="42"/>
    </row>
    <row r="153" spans="1:12" ht="15">
      <c r="A153" s="23"/>
      <c r="B153" s="15"/>
      <c r="C153" s="11"/>
      <c r="D153" s="7" t="s">
        <v>32</v>
      </c>
      <c r="E153" s="275"/>
      <c r="F153" s="273"/>
      <c r="G153" s="277"/>
      <c r="H153" s="277"/>
      <c r="I153" s="279"/>
      <c r="J153" s="281"/>
      <c r="K153" s="282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364" t="s">
        <v>4</v>
      </c>
      <c r="D157" s="365"/>
      <c r="E157" s="31"/>
      <c r="F157" s="32">
        <f>F146+F156</f>
        <v>670</v>
      </c>
      <c r="G157" s="32">
        <f t="shared" ref="G157" si="74">G146+G156</f>
        <v>15.71</v>
      </c>
      <c r="H157" s="32">
        <f t="shared" ref="H157" si="75">H146+H156</f>
        <v>21.82</v>
      </c>
      <c r="I157" s="32">
        <f t="shared" ref="I157" si="76">I146+I156</f>
        <v>80.970000000000013</v>
      </c>
      <c r="J157" s="32">
        <f t="shared" ref="J157:L157" si="77">J146+J156</f>
        <v>601.93999999999994</v>
      </c>
      <c r="K157" s="32"/>
      <c r="L157" s="32">
        <f t="shared" si="77"/>
        <v>106.05</v>
      </c>
    </row>
    <row r="158" spans="1:12" ht="30">
      <c r="A158" s="20">
        <v>2</v>
      </c>
      <c r="B158" s="21">
        <v>4</v>
      </c>
      <c r="C158" s="22" t="s">
        <v>20</v>
      </c>
      <c r="D158" s="5" t="s">
        <v>21</v>
      </c>
      <c r="E158" s="285" t="s">
        <v>70</v>
      </c>
      <c r="F158" s="284">
        <v>290</v>
      </c>
      <c r="G158" s="291">
        <v>35</v>
      </c>
      <c r="H158" s="291">
        <v>26.53</v>
      </c>
      <c r="I158" s="292">
        <v>67.2</v>
      </c>
      <c r="J158" s="297">
        <v>648</v>
      </c>
      <c r="K158" s="300">
        <v>223</v>
      </c>
      <c r="L158" s="39">
        <v>68.09</v>
      </c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363" t="s">
        <v>48</v>
      </c>
      <c r="F160" s="286">
        <v>200</v>
      </c>
      <c r="G160" s="293">
        <v>3.01</v>
      </c>
      <c r="H160" s="293">
        <v>2.88</v>
      </c>
      <c r="I160" s="294">
        <v>15.95</v>
      </c>
      <c r="J160" s="298">
        <v>10.6</v>
      </c>
      <c r="K160" s="301">
        <v>379</v>
      </c>
      <c r="L160" s="42">
        <v>2</v>
      </c>
    </row>
    <row r="161" spans="1:12" ht="15">
      <c r="A161" s="23"/>
      <c r="B161" s="15"/>
      <c r="C161" s="11"/>
      <c r="D161" s="7" t="s">
        <v>23</v>
      </c>
      <c r="E161" s="287" t="s">
        <v>40</v>
      </c>
      <c r="F161" s="286">
        <v>30</v>
      </c>
      <c r="G161" s="293">
        <v>1.98</v>
      </c>
      <c r="H161" s="293">
        <v>0.2</v>
      </c>
      <c r="I161" s="294">
        <v>14.02</v>
      </c>
      <c r="J161" s="298">
        <v>67.319999999999993</v>
      </c>
      <c r="K161" s="301">
        <v>573</v>
      </c>
      <c r="L161" s="42">
        <v>1.56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363" t="s">
        <v>71</v>
      </c>
      <c r="F163" s="288">
        <v>60</v>
      </c>
      <c r="G163" s="295">
        <v>1.44</v>
      </c>
      <c r="H163" s="295">
        <v>3.96</v>
      </c>
      <c r="I163" s="296">
        <v>11</v>
      </c>
      <c r="J163" s="299">
        <v>85</v>
      </c>
      <c r="K163" s="302">
        <v>75</v>
      </c>
      <c r="L163" s="42">
        <v>12</v>
      </c>
    </row>
    <row r="164" spans="1:12" ht="15">
      <c r="A164" s="23"/>
      <c r="B164" s="15"/>
      <c r="C164" s="11"/>
      <c r="D164" s="6"/>
      <c r="E164" s="290"/>
      <c r="F164" s="289"/>
      <c r="G164" s="295"/>
      <c r="H164" s="295"/>
      <c r="I164" s="296"/>
      <c r="J164" s="299"/>
      <c r="K164" s="302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41.429999999999993</v>
      </c>
      <c r="H165" s="19">
        <f t="shared" si="78"/>
        <v>33.57</v>
      </c>
      <c r="I165" s="19">
        <f t="shared" si="78"/>
        <v>108.17</v>
      </c>
      <c r="J165" s="19">
        <f t="shared" si="78"/>
        <v>810.92000000000007</v>
      </c>
      <c r="K165" s="25"/>
      <c r="L165" s="19">
        <f t="shared" ref="L165" si="79">SUM(L158:L164)</f>
        <v>83.65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06"/>
      <c r="F166" s="304"/>
      <c r="G166" s="309"/>
      <c r="H166" s="309"/>
      <c r="I166" s="310"/>
      <c r="J166" s="312"/>
      <c r="K166" s="314"/>
      <c r="L166" s="42"/>
    </row>
    <row r="167" spans="1:12" ht="15">
      <c r="A167" s="23"/>
      <c r="B167" s="15"/>
      <c r="C167" s="11"/>
      <c r="D167" s="7" t="s">
        <v>27</v>
      </c>
      <c r="E167" s="305"/>
      <c r="F167" s="303"/>
      <c r="G167" s="307"/>
      <c r="H167" s="307"/>
      <c r="I167" s="308"/>
      <c r="J167" s="311"/>
      <c r="K167" s="313"/>
      <c r="L167" s="42"/>
    </row>
    <row r="168" spans="1:12" ht="15">
      <c r="A168" s="23"/>
      <c r="B168" s="15"/>
      <c r="C168" s="11"/>
      <c r="D168" s="7" t="s">
        <v>28</v>
      </c>
      <c r="E168" s="305"/>
      <c r="F168" s="303"/>
      <c r="G168" s="307"/>
      <c r="H168" s="307"/>
      <c r="I168" s="308"/>
      <c r="J168" s="311"/>
      <c r="K168" s="313"/>
      <c r="L168" s="42"/>
    </row>
    <row r="169" spans="1:12" ht="15">
      <c r="A169" s="23"/>
      <c r="B169" s="15"/>
      <c r="C169" s="11"/>
      <c r="D169" s="7" t="s">
        <v>29</v>
      </c>
      <c r="E169" s="305"/>
      <c r="F169" s="303"/>
      <c r="G169" s="307"/>
      <c r="H169" s="307"/>
      <c r="I169" s="308"/>
      <c r="J169" s="311"/>
      <c r="K169" s="313"/>
      <c r="L169" s="42"/>
    </row>
    <row r="170" spans="1:12" ht="15">
      <c r="A170" s="23"/>
      <c r="B170" s="15"/>
      <c r="C170" s="11"/>
      <c r="D170" s="7" t="s">
        <v>30</v>
      </c>
      <c r="E170" s="363"/>
      <c r="F170" s="303"/>
      <c r="G170" s="307"/>
      <c r="H170" s="307"/>
      <c r="I170" s="308"/>
      <c r="J170" s="311"/>
      <c r="K170" s="313"/>
      <c r="L170" s="42"/>
    </row>
    <row r="171" spans="1:12" ht="15">
      <c r="A171" s="23"/>
      <c r="B171" s="15"/>
      <c r="C171" s="11"/>
      <c r="D171" s="7" t="s">
        <v>31</v>
      </c>
      <c r="E171" s="305"/>
      <c r="F171" s="303"/>
      <c r="G171" s="307"/>
      <c r="H171" s="307"/>
      <c r="I171" s="308"/>
      <c r="J171" s="311"/>
      <c r="K171" s="313"/>
      <c r="L171" s="42"/>
    </row>
    <row r="172" spans="1:12" ht="15">
      <c r="A172" s="23"/>
      <c r="B172" s="15"/>
      <c r="C172" s="11"/>
      <c r="D172" s="7" t="s">
        <v>32</v>
      </c>
      <c r="E172" s="305"/>
      <c r="F172" s="303"/>
      <c r="G172" s="307"/>
      <c r="H172" s="307"/>
      <c r="I172" s="308"/>
      <c r="J172" s="311"/>
      <c r="K172" s="31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364" t="s">
        <v>4</v>
      </c>
      <c r="D176" s="365"/>
      <c r="E176" s="31"/>
      <c r="F176" s="32">
        <f>F165+F175</f>
        <v>580</v>
      </c>
      <c r="G176" s="32">
        <f t="shared" ref="G176" si="82">G165+G175</f>
        <v>41.429999999999993</v>
      </c>
      <c r="H176" s="32">
        <f t="shared" ref="H176" si="83">H165+H175</f>
        <v>33.57</v>
      </c>
      <c r="I176" s="32">
        <f t="shared" ref="I176" si="84">I165+I175</f>
        <v>108.17</v>
      </c>
      <c r="J176" s="32">
        <f t="shared" ref="J176:L176" si="85">J165+J175</f>
        <v>810.92000000000007</v>
      </c>
      <c r="K176" s="32"/>
      <c r="L176" s="32">
        <f t="shared" si="85"/>
        <v>83.65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363" t="s">
        <v>47</v>
      </c>
      <c r="F177" s="315">
        <v>240</v>
      </c>
      <c r="G177" s="340">
        <v>15</v>
      </c>
      <c r="H177" s="340">
        <v>15</v>
      </c>
      <c r="I177" s="341">
        <v>42</v>
      </c>
      <c r="J177" s="342">
        <v>500</v>
      </c>
      <c r="K177" s="352" t="s">
        <v>51</v>
      </c>
      <c r="L177" s="39">
        <v>88.34</v>
      </c>
    </row>
    <row r="178" spans="1:12" ht="15">
      <c r="A178" s="23"/>
      <c r="B178" s="15"/>
      <c r="C178" s="11"/>
      <c r="D178" s="6"/>
      <c r="E178" s="336" t="s">
        <v>72</v>
      </c>
      <c r="F178" s="335">
        <v>60</v>
      </c>
      <c r="G178" s="337">
        <v>1.42</v>
      </c>
      <c r="H178" s="337">
        <v>0.06</v>
      </c>
      <c r="I178" s="338">
        <v>13.72</v>
      </c>
      <c r="J178" s="339">
        <v>111.18</v>
      </c>
      <c r="K178" s="353">
        <v>75</v>
      </c>
      <c r="L178" s="42">
        <v>5</v>
      </c>
    </row>
    <row r="179" spans="1:12" ht="15">
      <c r="A179" s="23"/>
      <c r="B179" s="15"/>
      <c r="C179" s="11"/>
      <c r="D179" s="7" t="s">
        <v>22</v>
      </c>
      <c r="E179" s="363" t="s">
        <v>73</v>
      </c>
      <c r="F179" s="316">
        <v>200</v>
      </c>
      <c r="G179" s="343">
        <v>0.13</v>
      </c>
      <c r="H179" s="343">
        <v>0.02</v>
      </c>
      <c r="I179" s="344">
        <v>15.2</v>
      </c>
      <c r="J179" s="349">
        <v>62</v>
      </c>
      <c r="K179" s="354">
        <v>377</v>
      </c>
      <c r="L179" s="42">
        <v>8.4499999999999993</v>
      </c>
    </row>
    <row r="180" spans="1:12" ht="15">
      <c r="A180" s="23"/>
      <c r="B180" s="15"/>
      <c r="C180" s="11"/>
      <c r="D180" s="7" t="s">
        <v>23</v>
      </c>
      <c r="E180" s="318" t="s">
        <v>40</v>
      </c>
      <c r="F180" s="317">
        <v>30</v>
      </c>
      <c r="G180" s="343">
        <v>1.32</v>
      </c>
      <c r="H180" s="343">
        <v>0.12</v>
      </c>
      <c r="I180" s="344">
        <v>9.84</v>
      </c>
      <c r="J180" s="349">
        <v>46.64</v>
      </c>
      <c r="K180" s="354">
        <v>573</v>
      </c>
      <c r="L180" s="42">
        <v>1.56</v>
      </c>
    </row>
    <row r="181" spans="1:12" ht="15">
      <c r="A181" s="23"/>
      <c r="B181" s="15"/>
      <c r="C181" s="11"/>
      <c r="D181" s="7" t="s">
        <v>24</v>
      </c>
      <c r="E181" s="320"/>
      <c r="F181" s="319"/>
      <c r="G181" s="345"/>
      <c r="H181" s="345"/>
      <c r="I181" s="346"/>
      <c r="J181" s="350"/>
      <c r="K181" s="355"/>
      <c r="L181" s="42"/>
    </row>
    <row r="182" spans="1:12" ht="15">
      <c r="A182" s="23"/>
      <c r="B182" s="15"/>
      <c r="C182" s="11"/>
      <c r="D182" s="6"/>
      <c r="E182" s="322"/>
      <c r="F182" s="321"/>
      <c r="G182" s="347"/>
      <c r="H182" s="347"/>
      <c r="I182" s="348"/>
      <c r="J182" s="351"/>
      <c r="K182" s="356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17.87</v>
      </c>
      <c r="H184" s="19">
        <f t="shared" si="86"/>
        <v>15.2</v>
      </c>
      <c r="I184" s="19">
        <f t="shared" si="86"/>
        <v>80.760000000000005</v>
      </c>
      <c r="J184" s="19">
        <f t="shared" si="86"/>
        <v>719.82</v>
      </c>
      <c r="K184" s="25"/>
      <c r="L184" s="19">
        <f t="shared" ref="L184" si="87">SUM(L177:L183)</f>
        <v>103.35000000000001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26"/>
      <c r="F185" s="324"/>
      <c r="G185" s="328"/>
      <c r="H185" s="328"/>
      <c r="I185" s="330"/>
      <c r="J185" s="332"/>
      <c r="K185" s="334"/>
      <c r="L185" s="42"/>
    </row>
    <row r="186" spans="1:12" ht="15">
      <c r="A186" s="23"/>
      <c r="B186" s="15"/>
      <c r="C186" s="11"/>
      <c r="D186" s="7" t="s">
        <v>27</v>
      </c>
      <c r="E186" s="325"/>
      <c r="F186" s="323"/>
      <c r="G186" s="327"/>
      <c r="H186" s="327"/>
      <c r="I186" s="329"/>
      <c r="J186" s="331"/>
      <c r="K186" s="333"/>
      <c r="L186" s="42"/>
    </row>
    <row r="187" spans="1:12" ht="15">
      <c r="A187" s="23"/>
      <c r="B187" s="15"/>
      <c r="C187" s="11"/>
      <c r="D187" s="7" t="s">
        <v>28</v>
      </c>
      <c r="E187" s="325"/>
      <c r="F187" s="323"/>
      <c r="G187" s="327"/>
      <c r="H187" s="327"/>
      <c r="I187" s="329"/>
      <c r="J187" s="331"/>
      <c r="K187" s="333"/>
      <c r="L187" s="42"/>
    </row>
    <row r="188" spans="1:12" ht="15">
      <c r="A188" s="23"/>
      <c r="B188" s="15"/>
      <c r="C188" s="11"/>
      <c r="D188" s="7" t="s">
        <v>29</v>
      </c>
      <c r="E188" s="325"/>
      <c r="F188" s="323"/>
      <c r="G188" s="327"/>
      <c r="H188" s="327"/>
      <c r="I188" s="329"/>
      <c r="J188" s="331"/>
      <c r="K188" s="333"/>
      <c r="L188" s="42"/>
    </row>
    <row r="189" spans="1:12" ht="15">
      <c r="A189" s="23"/>
      <c r="B189" s="15"/>
      <c r="C189" s="11"/>
      <c r="D189" s="7" t="s">
        <v>30</v>
      </c>
      <c r="E189" s="325"/>
      <c r="F189" s="323"/>
      <c r="G189" s="327"/>
      <c r="H189" s="327"/>
      <c r="I189" s="329"/>
      <c r="J189" s="331"/>
      <c r="K189" s="333"/>
      <c r="L189" s="42"/>
    </row>
    <row r="190" spans="1:12" ht="15">
      <c r="A190" s="23"/>
      <c r="B190" s="15"/>
      <c r="C190" s="11"/>
      <c r="D190" s="7" t="s">
        <v>31</v>
      </c>
      <c r="E190" s="325"/>
      <c r="F190" s="323"/>
      <c r="G190" s="327"/>
      <c r="H190" s="327"/>
      <c r="I190" s="329"/>
      <c r="J190" s="331"/>
      <c r="K190" s="333"/>
      <c r="L190" s="42"/>
    </row>
    <row r="191" spans="1:12" ht="15">
      <c r="A191" s="23"/>
      <c r="B191" s="15"/>
      <c r="C191" s="11"/>
      <c r="D191" s="7" t="s">
        <v>32</v>
      </c>
      <c r="E191" s="325"/>
      <c r="F191" s="323"/>
      <c r="G191" s="327"/>
      <c r="H191" s="327"/>
      <c r="I191" s="329"/>
      <c r="J191" s="331"/>
      <c r="K191" s="33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364" t="s">
        <v>4</v>
      </c>
      <c r="D195" s="365"/>
      <c r="E195" s="31"/>
      <c r="F195" s="32">
        <f>F184+F194</f>
        <v>530</v>
      </c>
      <c r="G195" s="32">
        <f t="shared" ref="G195" si="90">G184+G194</f>
        <v>17.87</v>
      </c>
      <c r="H195" s="32">
        <f t="shared" ref="H195" si="91">H184+H194</f>
        <v>15.2</v>
      </c>
      <c r="I195" s="32">
        <f t="shared" ref="I195" si="92">I184+I194</f>
        <v>80.760000000000005</v>
      </c>
      <c r="J195" s="32">
        <f t="shared" ref="J195:L195" si="93">J184+J194</f>
        <v>719.82</v>
      </c>
      <c r="K195" s="32"/>
      <c r="L195" s="32">
        <f t="shared" si="93"/>
        <v>103.35000000000001</v>
      </c>
    </row>
    <row r="196" spans="1:12" ht="13.5" thickBot="1">
      <c r="A196" s="27"/>
      <c r="B196" s="28"/>
      <c r="C196" s="366" t="s">
        <v>5</v>
      </c>
      <c r="D196" s="366"/>
      <c r="E196" s="366"/>
      <c r="F196" s="34">
        <f>(F24+F43+F62+F81+F100+F119+F138+F157+F176+F195)/(IF(F24=0,0,1)+IF(F43=0,0,1)+IF(F62=0,0,1)+IF(F81=0,0,1)+IF(F100=0,0,1)+IF(F119=0,0,1)+IF(F138=0,0,1)+IF(F157=0,0,1)+IF(F176=0,0,1)+IF(F195=0,0,1))</f>
        <v>564.9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21.048999999999999</v>
      </c>
      <c r="H196" s="34">
        <f t="shared" si="94"/>
        <v>24.270999999999997</v>
      </c>
      <c r="I196" s="34">
        <f t="shared" si="94"/>
        <v>76.796999999999997</v>
      </c>
      <c r="J196" s="34">
        <f t="shared" si="94"/>
        <v>657.0329999999999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80.180000000000007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2024-09-03T17:48:51Z</cp:lastPrinted>
  <dcterms:created xsi:type="dcterms:W3CDTF">2022-05-16T14:23:56Z</dcterms:created>
  <dcterms:modified xsi:type="dcterms:W3CDTF">2025-01-08T11:47:23Z</dcterms:modified>
</cp:coreProperties>
</file>